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ПЛАН ФХД\План ФХД от 19.12.2017г\"/>
    </mc:Choice>
  </mc:AlternateContent>
  <bookViews>
    <workbookView xWindow="0" yWindow="0" windowWidth="20490" windowHeight="8325"/>
  </bookViews>
  <sheets>
    <sheet name="Стр.4-5" sheetId="16" r:id="rId1"/>
  </sheets>
  <definedNames>
    <definedName name="_xlnm.Print_Area" localSheetId="0">'Стр.4-5'!$A$1:$K$53</definedName>
  </definedNames>
  <calcPr calcId="152511"/>
</workbook>
</file>

<file path=xl/calcChain.xml><?xml version="1.0" encoding="utf-8"?>
<calcChain xmlns="http://schemas.openxmlformats.org/spreadsheetml/2006/main">
  <c r="G7" i="16" l="1"/>
  <c r="F40" i="16"/>
  <c r="F35" i="16"/>
  <c r="F29" i="16" s="1"/>
  <c r="F33" i="16"/>
  <c r="E24" i="16"/>
  <c r="E40" i="16"/>
  <c r="F24" i="16"/>
  <c r="I22" i="16"/>
  <c r="E46" i="16"/>
  <c r="E17" i="16"/>
  <c r="I16" i="16"/>
  <c r="E16" i="16" s="1"/>
  <c r="F22" i="16" l="1"/>
  <c r="F9" i="16" s="1"/>
  <c r="E9" i="16" s="1"/>
  <c r="E14" i="16"/>
  <c r="J44" i="16"/>
  <c r="I44" i="16" s="1"/>
  <c r="E44" i="16" s="1"/>
  <c r="E35" i="16"/>
  <c r="E29" i="16" s="1"/>
  <c r="E22" i="16" s="1"/>
  <c r="E33" i="16"/>
  <c r="F7" i="16"/>
  <c r="E7" i="16" l="1"/>
</calcChain>
</file>

<file path=xl/sharedStrings.xml><?xml version="1.0" encoding="utf-8"?>
<sst xmlns="http://schemas.openxmlformats.org/spreadsheetml/2006/main" count="102" uniqueCount="53">
  <si>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</si>
  <si>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</si>
  <si>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</si>
  <si>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</si>
  <si>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</si>
  <si>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 xml:space="preserve"> из них гранты</t>
  </si>
  <si>
    <t>Поступления от доходов, всего:</t>
  </si>
  <si>
    <t>х</t>
  </si>
  <si>
    <t>из них:</t>
  </si>
  <si>
    <t>Остаток средств на начало года</t>
  </si>
  <si>
    <t>Остаток средств на конец года</t>
  </si>
  <si>
    <t>Всего</t>
  </si>
  <si>
    <t>Выплаты по расходам, всего: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</si>
  <si>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</si>
  <si>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Прочие доходы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</si>
  <si>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</si>
  <si>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</si>
  <si>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</si>
  <si>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</si>
  <si>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Доходы от операций с активами</t>
  </si>
  <si>
    <t>в том числе на:</t>
  </si>
  <si>
    <t>Расходы на закупку товаров, работ, услуг, всего</t>
  </si>
  <si>
    <t>Код по бюджетной классификации РФ</t>
  </si>
  <si>
    <t>Доходы от оказания услуг, работ, всего</t>
  </si>
  <si>
    <t>другие расходы по транспортным услугам</t>
  </si>
  <si>
    <t>КОСГУ</t>
  </si>
  <si>
    <t>Прочие работы, услуги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</si>
  <si>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</si>
  <si>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</si>
  <si>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</si>
  <si>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 xml:space="preserve"> -  другие расходы на увеличение стоимости материальных запасов</t>
  </si>
  <si>
    <t>Уплата налогов, сборов и иных платежей, всего</t>
  </si>
  <si>
    <t>Субсидии на выполнение муниципального задания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</si>
  <si>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</si>
  <si>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</si>
  <si>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</si>
  <si>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</si>
  <si>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</si>
  <si>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</si>
  <si>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</si>
  <si>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Пособия по социальной помощи населению</t>
  </si>
  <si>
    <t>Целевые субсидии</t>
  </si>
  <si>
    <t xml:space="preserve"> -  родительская плата</t>
  </si>
  <si>
    <t xml:space="preserve"> -  дополнительные платные  услуги </t>
  </si>
  <si>
    <t>Поступления в виде грантов</t>
  </si>
  <si>
    <t>Возмещение коммунальных услуг</t>
  </si>
  <si>
    <t>Оплата труда и начисления на выплаты по оплате труда всего:</t>
  </si>
  <si>
    <t>Поступление нефинансовых активов, всего</t>
  </si>
  <si>
    <t>Главный бухгалтер __________________Хакимова Н.А.</t>
  </si>
  <si>
    <t>Директор __________________________Садыков М.М.</t>
  </si>
  <si>
    <t>Исполнитель _______________________Хакимова Н.А.    Тел. 8(84231)2-10-30</t>
  </si>
  <si>
    <t>3.2. Показатели по поступлениям и выплатам учреждения (подразделения) на плановый 2020 год</t>
  </si>
  <si>
    <r>
      <t xml:space="preserve">Дата  </t>
    </r>
    <r>
      <rPr>
        <u/>
        <sz val="12"/>
        <color indexed="8"/>
        <rFont val="Times New Roman"/>
        <family val="1"/>
        <charset val="204"/>
      </rPr>
      <t>26 декабря 2017г.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</si>
</sst>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wrapText="1"/>
    </xf>
    <xf numFmtId="0" fontId="20" fillId="2" borderId="0" xfId="0" applyFont="1" applyFill="1" applyAlignment="1">
      <alignment horizontal="left"/>
    </xf>
    <xf numFmtId="0" fontId="19" fillId="2" borderId="0" xfId="0" applyFont="1" applyFill="1" applyBorder="1" applyAlignment="1">
      <alignment horizontal="left" wrapText="1"/>
    </xf>
    <xf numFmtId="0" fontId="20" fillId="2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view="pageBreakPreview" topLeftCell="A46" zoomScale="81" zoomScaleNormal="55" zoomScaleSheetLayoutView="81" workbookViewId="0">
      <selection activeCell="B60" sqref="B60"/>
    </sheetView>
  </sheetViews>
  <sheetFormatPr defaultColWidth="9.140625" defaultRowHeight="12.75" x14ac:dyDescent="0.25"/>
  <cols>
    <col min="1" max="1" width="42.140625" style="6" customWidth="1"/>
    <col min="2" max="2" width="7" style="1" customWidth="1"/>
    <col min="3" max="3" width="7.5703125" style="1" hidden="1" customWidth="1"/>
    <col min="4" max="4" width="13.5703125" style="1" customWidth="1"/>
    <col min="5" max="5" width="19.5703125" style="1" customWidth="1"/>
    <col min="6" max="6" width="19.140625" style="1" customWidth="1"/>
    <col min="7" max="7" width="18.5703125" style="1" customWidth="1"/>
    <col min="8" max="8" width="14.7109375" style="1" customWidth="1"/>
    <col min="9" max="9" width="17.140625" style="1" customWidth="1"/>
    <col min="10" max="10" width="23.28515625" style="1" customWidth="1"/>
    <col min="11" max="11" width="21.85546875" style="1" customWidth="1"/>
    <col min="12" max="16384" width="9.140625" style="1"/>
  </cols>
  <sheetData>
    <row r="1" spans="1:11" ht="32.25" customHeight="1" x14ac:dyDescent="0.25">
      <c r="A1" s="34" t="s">
        <v>51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19.5" customHeight="1" x14ac:dyDescent="0.25">
      <c r="A2" s="36" t="s">
        <v>0</v>
      </c>
      <c r="B2" s="39" t="s">
        <v>1</v>
      </c>
      <c r="C2" s="39" t="s">
        <v>25</v>
      </c>
      <c r="D2" s="39" t="s">
        <v>22</v>
      </c>
      <c r="E2" s="39" t="s">
        <v>2</v>
      </c>
      <c r="F2" s="39"/>
      <c r="G2" s="39"/>
      <c r="H2" s="39"/>
      <c r="I2" s="39"/>
      <c r="J2" s="39"/>
    </row>
    <row r="3" spans="1:11" ht="15" x14ac:dyDescent="0.25">
      <c r="A3" s="37"/>
      <c r="B3" s="39"/>
      <c r="C3" s="39"/>
      <c r="D3" s="39"/>
      <c r="E3" s="40" t="s">
        <v>11</v>
      </c>
      <c r="F3" s="41" t="s">
        <v>4</v>
      </c>
      <c r="G3" s="41"/>
      <c r="H3" s="41"/>
      <c r="I3" s="41"/>
      <c r="J3" s="41"/>
    </row>
    <row r="4" spans="1:11" ht="51.75" customHeight="1" x14ac:dyDescent="0.25">
      <c r="A4" s="37"/>
      <c r="B4" s="39"/>
      <c r="C4" s="39"/>
      <c r="D4" s="39"/>
      <c r="E4" s="40"/>
      <c r="F4" s="39" t="s">
        <v>15</v>
      </c>
      <c r="G4" s="39" t="s">
        <v>16</v>
      </c>
      <c r="H4" s="39" t="s">
        <v>17</v>
      </c>
      <c r="I4" s="42" t="s">
        <v>18</v>
      </c>
      <c r="J4" s="43"/>
    </row>
    <row r="5" spans="1:11" ht="46.5" customHeight="1" x14ac:dyDescent="0.25">
      <c r="A5" s="38"/>
      <c r="B5" s="39"/>
      <c r="C5" s="39"/>
      <c r="D5" s="39"/>
      <c r="E5" s="40"/>
      <c r="F5" s="39"/>
      <c r="G5" s="39"/>
      <c r="H5" s="39"/>
      <c r="I5" s="14" t="s">
        <v>3</v>
      </c>
      <c r="J5" s="15" t="s">
        <v>5</v>
      </c>
    </row>
    <row r="6" spans="1:11" ht="21.75" customHeight="1" x14ac:dyDescent="0.25">
      <c r="A6" s="4">
        <v>1</v>
      </c>
      <c r="B6" s="4">
        <v>2</v>
      </c>
      <c r="C6" s="4"/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</row>
    <row r="7" spans="1:11" ht="30" customHeight="1" x14ac:dyDescent="0.25">
      <c r="A7" s="20" t="s">
        <v>6</v>
      </c>
      <c r="B7" s="21">
        <v>100</v>
      </c>
      <c r="C7" s="21"/>
      <c r="D7" s="21" t="s">
        <v>7</v>
      </c>
      <c r="E7" s="23">
        <f>E9+E10+E11+E15+E16+E17+E18+E19</f>
        <v>26210604.250000004</v>
      </c>
      <c r="F7" s="23" t="str">
        <f>F11</f>
        <v>х</v>
      </c>
      <c r="G7" s="23" t="str">
        <f>G11</f>
        <v>х</v>
      </c>
      <c r="H7" s="23">
        <v>0</v>
      </c>
      <c r="I7" s="23">
        <v>2300000</v>
      </c>
      <c r="J7" s="23">
        <v>0</v>
      </c>
      <c r="K7" s="5"/>
    </row>
    <row r="8" spans="1:11" ht="18.75" customHeight="1" x14ac:dyDescent="0.25">
      <c r="A8" s="16" t="s">
        <v>4</v>
      </c>
      <c r="B8" s="17"/>
      <c r="C8" s="17"/>
      <c r="D8" s="17"/>
      <c r="E8" s="19"/>
      <c r="F8" s="17"/>
      <c r="G8" s="17"/>
      <c r="H8" s="17"/>
      <c r="I8" s="19"/>
      <c r="J8" s="17"/>
      <c r="K8" s="5"/>
    </row>
    <row r="9" spans="1:11" s="7" customFormat="1" ht="47.25" customHeight="1" x14ac:dyDescent="0.25">
      <c r="A9" s="20" t="s">
        <v>32</v>
      </c>
      <c r="B9" s="21">
        <v>110</v>
      </c>
      <c r="C9" s="21"/>
      <c r="D9" s="21">
        <v>130</v>
      </c>
      <c r="E9" s="23">
        <f>F9</f>
        <v>23769835.250000004</v>
      </c>
      <c r="F9" s="23">
        <f>F22</f>
        <v>23769835.250000004</v>
      </c>
      <c r="G9" s="21" t="s">
        <v>7</v>
      </c>
      <c r="H9" s="21" t="s">
        <v>7</v>
      </c>
      <c r="I9" s="23">
        <v>0</v>
      </c>
      <c r="J9" s="21" t="s">
        <v>7</v>
      </c>
      <c r="K9" s="8"/>
    </row>
    <row r="10" spans="1:11" s="7" customFormat="1" ht="30" customHeight="1" x14ac:dyDescent="0.25">
      <c r="A10" s="20" t="s">
        <v>41</v>
      </c>
      <c r="B10" s="21">
        <v>120</v>
      </c>
      <c r="C10" s="21"/>
      <c r="D10" s="21">
        <v>130</v>
      </c>
      <c r="E10" s="23">
        <v>140769</v>
      </c>
      <c r="F10" s="21" t="s">
        <v>7</v>
      </c>
      <c r="G10" s="21">
        <v>0</v>
      </c>
      <c r="H10" s="21" t="s">
        <v>7</v>
      </c>
      <c r="I10" s="23">
        <v>0</v>
      </c>
      <c r="J10" s="21" t="s">
        <v>7</v>
      </c>
    </row>
    <row r="11" spans="1:11" s="7" customFormat="1" ht="35.25" customHeight="1" x14ac:dyDescent="0.25">
      <c r="A11" s="20" t="s">
        <v>23</v>
      </c>
      <c r="B11" s="21">
        <v>130</v>
      </c>
      <c r="C11" s="21"/>
      <c r="D11" s="21">
        <v>130</v>
      </c>
      <c r="E11" s="23">
        <v>2300000</v>
      </c>
      <c r="F11" s="17" t="s">
        <v>7</v>
      </c>
      <c r="G11" s="17" t="s">
        <v>7</v>
      </c>
      <c r="H11" s="21" t="s">
        <v>7</v>
      </c>
      <c r="I11" s="23">
        <v>2300000</v>
      </c>
      <c r="J11" s="23">
        <v>0</v>
      </c>
      <c r="K11" s="5"/>
    </row>
    <row r="12" spans="1:11" s="3" customFormat="1" ht="14.25" customHeight="1" x14ac:dyDescent="0.25">
      <c r="A12" s="24" t="s">
        <v>4</v>
      </c>
      <c r="B12" s="25"/>
      <c r="C12" s="25"/>
      <c r="D12" s="25"/>
      <c r="E12" s="26"/>
      <c r="F12" s="26"/>
      <c r="G12" s="25"/>
      <c r="H12" s="25"/>
      <c r="I12" s="26"/>
      <c r="J12" s="25"/>
      <c r="K12" s="1"/>
    </row>
    <row r="13" spans="1:11" ht="18.75" x14ac:dyDescent="0.25">
      <c r="A13" s="27" t="s">
        <v>42</v>
      </c>
      <c r="B13" s="28">
        <v>1301</v>
      </c>
      <c r="C13" s="28"/>
      <c r="D13" s="17"/>
      <c r="E13" s="19">
        <v>2300000</v>
      </c>
      <c r="F13" s="17" t="s">
        <v>7</v>
      </c>
      <c r="G13" s="17" t="s">
        <v>7</v>
      </c>
      <c r="H13" s="17" t="s">
        <v>7</v>
      </c>
      <c r="I13" s="23">
        <v>2300000</v>
      </c>
      <c r="J13" s="17" t="s">
        <v>7</v>
      </c>
      <c r="K13" s="5"/>
    </row>
    <row r="14" spans="1:11" ht="37.5" x14ac:dyDescent="0.25">
      <c r="A14" s="27" t="s">
        <v>43</v>
      </c>
      <c r="B14" s="28">
        <v>1302</v>
      </c>
      <c r="C14" s="28"/>
      <c r="D14" s="17"/>
      <c r="E14" s="19">
        <f>I14</f>
        <v>0</v>
      </c>
      <c r="F14" s="17" t="s">
        <v>7</v>
      </c>
      <c r="G14" s="17" t="s">
        <v>7</v>
      </c>
      <c r="H14" s="17" t="s">
        <v>7</v>
      </c>
      <c r="I14" s="19">
        <v>0</v>
      </c>
      <c r="J14" s="17" t="s">
        <v>7</v>
      </c>
      <c r="K14" s="5"/>
    </row>
    <row r="15" spans="1:11" ht="90" customHeight="1" x14ac:dyDescent="0.25">
      <c r="A15" s="29" t="s">
        <v>13</v>
      </c>
      <c r="B15" s="17">
        <v>140</v>
      </c>
      <c r="C15" s="17"/>
      <c r="D15" s="17"/>
      <c r="E15" s="19">
        <v>0</v>
      </c>
      <c r="F15" s="17" t="s">
        <v>7</v>
      </c>
      <c r="G15" s="17" t="s">
        <v>7</v>
      </c>
      <c r="H15" s="17" t="s">
        <v>7</v>
      </c>
      <c r="I15" s="19">
        <v>0</v>
      </c>
      <c r="J15" s="17" t="s">
        <v>7</v>
      </c>
    </row>
    <row r="16" spans="1:11" s="7" customFormat="1" ht="31.5" customHeight="1" x14ac:dyDescent="0.25">
      <c r="A16" s="20" t="s">
        <v>44</v>
      </c>
      <c r="B16" s="21">
        <v>150</v>
      </c>
      <c r="C16" s="21"/>
      <c r="D16" s="21">
        <v>130</v>
      </c>
      <c r="E16" s="23">
        <f>I16</f>
        <v>0</v>
      </c>
      <c r="F16" s="21" t="s">
        <v>7</v>
      </c>
      <c r="G16" s="21" t="s">
        <v>7</v>
      </c>
      <c r="H16" s="21" t="s">
        <v>7</v>
      </c>
      <c r="I16" s="21">
        <f>J16</f>
        <v>0</v>
      </c>
      <c r="J16" s="21"/>
    </row>
    <row r="17" spans="1:13" s="7" customFormat="1" ht="35.25" customHeight="1" x14ac:dyDescent="0.25">
      <c r="A17" s="20" t="s">
        <v>45</v>
      </c>
      <c r="B17" s="21">
        <v>160</v>
      </c>
      <c r="C17" s="21"/>
      <c r="D17" s="21">
        <v>130</v>
      </c>
      <c r="E17" s="23">
        <f>I17</f>
        <v>0</v>
      </c>
      <c r="F17" s="21" t="s">
        <v>7</v>
      </c>
      <c r="G17" s="21" t="s">
        <v>7</v>
      </c>
      <c r="H17" s="21" t="s">
        <v>7</v>
      </c>
      <c r="I17" s="21"/>
      <c r="J17" s="17" t="s">
        <v>7</v>
      </c>
    </row>
    <row r="18" spans="1:13" s="7" customFormat="1" ht="30" customHeight="1" x14ac:dyDescent="0.25">
      <c r="A18" s="20" t="s">
        <v>14</v>
      </c>
      <c r="B18" s="21">
        <v>170</v>
      </c>
      <c r="C18" s="21"/>
      <c r="D18" s="21">
        <v>130</v>
      </c>
      <c r="E18" s="23">
        <v>0</v>
      </c>
      <c r="F18" s="21" t="s">
        <v>7</v>
      </c>
      <c r="G18" s="21" t="s">
        <v>7</v>
      </c>
      <c r="H18" s="21" t="s">
        <v>7</v>
      </c>
      <c r="I18" s="23"/>
      <c r="J18" s="23"/>
      <c r="K18" s="8"/>
    </row>
    <row r="19" spans="1:13" ht="27" customHeight="1" x14ac:dyDescent="0.25">
      <c r="A19" s="20" t="s">
        <v>19</v>
      </c>
      <c r="B19" s="21">
        <v>180</v>
      </c>
      <c r="C19" s="17"/>
      <c r="D19" s="21" t="s">
        <v>7</v>
      </c>
      <c r="E19" s="23">
        <v>0</v>
      </c>
      <c r="F19" s="21" t="s">
        <v>7</v>
      </c>
      <c r="G19" s="21" t="s">
        <v>7</v>
      </c>
      <c r="H19" s="21" t="s">
        <v>7</v>
      </c>
      <c r="I19" s="23">
        <v>0</v>
      </c>
      <c r="J19" s="21" t="s">
        <v>7</v>
      </c>
      <c r="K19" s="12"/>
      <c r="L19" s="12"/>
      <c r="M19" s="12"/>
    </row>
    <row r="20" spans="1:13" s="3" customFormat="1" ht="16.5" customHeight="1" x14ac:dyDescent="0.25">
      <c r="A20" s="24" t="s">
        <v>4</v>
      </c>
      <c r="B20" s="25"/>
      <c r="C20" s="25"/>
      <c r="D20" s="25"/>
      <c r="E20" s="26"/>
      <c r="F20" s="25"/>
      <c r="G20" s="25"/>
      <c r="H20" s="25"/>
      <c r="I20" s="25"/>
      <c r="J20" s="25"/>
      <c r="K20" s="12"/>
      <c r="L20" s="32"/>
      <c r="M20" s="32"/>
    </row>
    <row r="21" spans="1:13" s="3" customFormat="1" ht="18.75" x14ac:dyDescent="0.25">
      <c r="A21" s="27"/>
      <c r="B21" s="28">
        <v>1801</v>
      </c>
      <c r="C21" s="28"/>
      <c r="D21" s="25" t="s">
        <v>7</v>
      </c>
      <c r="E21" s="26"/>
      <c r="F21" s="25" t="s">
        <v>7</v>
      </c>
      <c r="G21" s="25" t="s">
        <v>7</v>
      </c>
      <c r="H21" s="25" t="s">
        <v>7</v>
      </c>
      <c r="I21" s="25"/>
      <c r="J21" s="25" t="s">
        <v>7</v>
      </c>
      <c r="K21" s="12"/>
      <c r="L21" s="32"/>
      <c r="M21" s="32"/>
    </row>
    <row r="22" spans="1:13" ht="26.25" customHeight="1" x14ac:dyDescent="0.25">
      <c r="A22" s="20" t="s">
        <v>12</v>
      </c>
      <c r="B22" s="21">
        <v>200</v>
      </c>
      <c r="C22" s="21"/>
      <c r="D22" s="21" t="s">
        <v>7</v>
      </c>
      <c r="E22" s="23">
        <f>E24+E29+E38+E39+E40</f>
        <v>26210604.250000004</v>
      </c>
      <c r="F22" s="23">
        <f>F24+F29+F38+F39+F40</f>
        <v>23769835.250000004</v>
      </c>
      <c r="G22" s="23"/>
      <c r="H22" s="23"/>
      <c r="I22" s="23">
        <f>I43+I39</f>
        <v>2300000</v>
      </c>
      <c r="J22" s="23"/>
      <c r="K22" s="11"/>
      <c r="L22" s="12"/>
      <c r="M22" s="12"/>
    </row>
    <row r="23" spans="1:13" ht="30" customHeight="1" x14ac:dyDescent="0.25">
      <c r="A23" s="16" t="s">
        <v>20</v>
      </c>
      <c r="B23" s="17"/>
      <c r="C23" s="17"/>
      <c r="D23" s="18"/>
      <c r="E23" s="19"/>
      <c r="F23" s="17"/>
      <c r="G23" s="17"/>
      <c r="H23" s="17"/>
      <c r="I23" s="17"/>
      <c r="J23" s="17"/>
      <c r="K23" s="12"/>
      <c r="L23" s="12"/>
      <c r="M23" s="12"/>
    </row>
    <row r="24" spans="1:13" s="7" customFormat="1" ht="45.75" customHeight="1" x14ac:dyDescent="0.25">
      <c r="A24" s="20" t="s">
        <v>46</v>
      </c>
      <c r="B24" s="21">
        <v>210</v>
      </c>
      <c r="C24" s="21"/>
      <c r="D24" s="22">
        <v>100</v>
      </c>
      <c r="E24" s="23">
        <f>E28+E27+E26</f>
        <v>20837565.200000003</v>
      </c>
      <c r="F24" s="23">
        <f>F28+F27+F26</f>
        <v>20837565.200000003</v>
      </c>
      <c r="G24" s="23"/>
      <c r="H24" s="23"/>
      <c r="I24" s="23"/>
      <c r="J24" s="23"/>
      <c r="K24" s="11"/>
      <c r="L24" s="33"/>
      <c r="M24" s="33"/>
    </row>
    <row r="25" spans="1:13" s="12" customFormat="1" ht="21.75" customHeight="1" x14ac:dyDescent="0.25">
      <c r="A25" s="16" t="s">
        <v>8</v>
      </c>
      <c r="B25" s="17"/>
      <c r="C25" s="17"/>
      <c r="D25" s="18"/>
      <c r="E25" s="19"/>
      <c r="F25" s="19"/>
      <c r="G25" s="19"/>
      <c r="H25" s="19"/>
      <c r="I25" s="19"/>
      <c r="J25" s="19"/>
    </row>
    <row r="26" spans="1:13" s="12" customFormat="1" ht="32.25" customHeight="1" x14ac:dyDescent="0.25">
      <c r="A26" s="16" t="s">
        <v>33</v>
      </c>
      <c r="B26" s="17">
        <v>211</v>
      </c>
      <c r="C26" s="17">
        <v>211</v>
      </c>
      <c r="D26" s="18">
        <v>111</v>
      </c>
      <c r="E26" s="19">
        <v>16016407.720000001</v>
      </c>
      <c r="F26" s="19">
        <v>16016407.720000001</v>
      </c>
      <c r="G26" s="19"/>
      <c r="H26" s="19"/>
      <c r="I26" s="19"/>
      <c r="J26" s="19"/>
    </row>
    <row r="27" spans="1:13" s="12" customFormat="1" ht="48" customHeight="1" x14ac:dyDescent="0.25">
      <c r="A27" s="16" t="s">
        <v>34</v>
      </c>
      <c r="B27" s="17">
        <v>212</v>
      </c>
      <c r="C27" s="17">
        <v>212</v>
      </c>
      <c r="D27" s="18">
        <v>112</v>
      </c>
      <c r="E27" s="19">
        <v>0</v>
      </c>
      <c r="F27" s="19">
        <v>0</v>
      </c>
      <c r="G27" s="19"/>
      <c r="H27" s="19"/>
      <c r="I27" s="19"/>
      <c r="J27" s="19"/>
    </row>
    <row r="28" spans="1:13" s="12" customFormat="1" ht="32.25" customHeight="1" x14ac:dyDescent="0.25">
      <c r="A28" s="16" t="s">
        <v>35</v>
      </c>
      <c r="B28" s="17">
        <v>213</v>
      </c>
      <c r="C28" s="17">
        <v>213</v>
      </c>
      <c r="D28" s="18">
        <v>119</v>
      </c>
      <c r="E28" s="19">
        <v>4821157.4800000004</v>
      </c>
      <c r="F28" s="19">
        <v>4821157.4800000004</v>
      </c>
      <c r="G28" s="19"/>
      <c r="H28" s="19"/>
      <c r="I28" s="19"/>
      <c r="J28" s="19"/>
    </row>
    <row r="29" spans="1:13" s="7" customFormat="1" ht="44.25" customHeight="1" x14ac:dyDescent="0.25">
      <c r="A29" s="20" t="s">
        <v>21</v>
      </c>
      <c r="B29" s="21">
        <v>220</v>
      </c>
      <c r="C29" s="21"/>
      <c r="D29" s="22">
        <v>240</v>
      </c>
      <c r="E29" s="23">
        <f>E37+E36+E35+E34+E32+E31</f>
        <v>1544726.39</v>
      </c>
      <c r="F29" s="23">
        <f>F37+F36+F35+F34+F32+F31</f>
        <v>1529892.39</v>
      </c>
      <c r="G29" s="23"/>
      <c r="H29" s="23"/>
      <c r="I29" s="23"/>
      <c r="J29" s="23"/>
      <c r="K29" s="11"/>
      <c r="L29" s="33"/>
      <c r="M29" s="33"/>
    </row>
    <row r="30" spans="1:13" s="12" customFormat="1" ht="18.75" x14ac:dyDescent="0.25">
      <c r="A30" s="16" t="s">
        <v>8</v>
      </c>
      <c r="B30" s="17"/>
      <c r="C30" s="17"/>
      <c r="D30" s="18"/>
      <c r="E30" s="19"/>
      <c r="F30" s="19"/>
      <c r="G30" s="19"/>
      <c r="H30" s="19"/>
      <c r="I30" s="19"/>
      <c r="J30" s="19"/>
      <c r="K30" s="11"/>
    </row>
    <row r="31" spans="1:13" s="12" customFormat="1" ht="30" customHeight="1" x14ac:dyDescent="0.25">
      <c r="A31" s="16" t="s">
        <v>36</v>
      </c>
      <c r="B31" s="17">
        <v>221</v>
      </c>
      <c r="C31" s="17">
        <v>221</v>
      </c>
      <c r="D31" s="18">
        <v>244</v>
      </c>
      <c r="E31" s="19">
        <v>80172.22</v>
      </c>
      <c r="F31" s="19">
        <v>80172.22</v>
      </c>
      <c r="G31" s="19"/>
      <c r="H31" s="19"/>
      <c r="I31" s="19"/>
      <c r="J31" s="19"/>
    </row>
    <row r="32" spans="1:13" s="12" customFormat="1" ht="28.5" customHeight="1" x14ac:dyDescent="0.25">
      <c r="A32" s="16" t="s">
        <v>37</v>
      </c>
      <c r="B32" s="17">
        <v>222</v>
      </c>
      <c r="C32" s="17">
        <v>222</v>
      </c>
      <c r="D32" s="18">
        <v>244</v>
      </c>
      <c r="E32" s="19">
        <v>0</v>
      </c>
      <c r="F32" s="19">
        <v>0</v>
      </c>
      <c r="G32" s="19"/>
      <c r="H32" s="19"/>
      <c r="I32" s="19"/>
      <c r="J32" s="19"/>
    </row>
    <row r="33" spans="1:13" s="12" customFormat="1" ht="37.5" hidden="1" x14ac:dyDescent="0.25">
      <c r="A33" s="16" t="s">
        <v>24</v>
      </c>
      <c r="B33" s="17"/>
      <c r="C33" s="17"/>
      <c r="D33" s="18"/>
      <c r="E33" s="19">
        <f t="shared" ref="E33:F35" si="0">F33+I33+G33</f>
        <v>0</v>
      </c>
      <c r="F33" s="19">
        <f t="shared" si="0"/>
        <v>0</v>
      </c>
      <c r="G33" s="19"/>
      <c r="H33" s="19"/>
      <c r="I33" s="19"/>
      <c r="J33" s="19"/>
    </row>
    <row r="34" spans="1:13" s="12" customFormat="1" ht="33" customHeight="1" x14ac:dyDescent="0.25">
      <c r="A34" s="16" t="s">
        <v>38</v>
      </c>
      <c r="B34" s="17">
        <v>223</v>
      </c>
      <c r="C34" s="17">
        <v>223</v>
      </c>
      <c r="D34" s="18">
        <v>244</v>
      </c>
      <c r="E34" s="19">
        <v>955146</v>
      </c>
      <c r="F34" s="19">
        <v>955146</v>
      </c>
      <c r="G34" s="19"/>
      <c r="H34" s="19"/>
      <c r="I34" s="19"/>
      <c r="J34" s="19"/>
      <c r="K34" s="11"/>
    </row>
    <row r="35" spans="1:13" s="12" customFormat="1" ht="39" customHeight="1" x14ac:dyDescent="0.25">
      <c r="A35" s="16" t="s">
        <v>39</v>
      </c>
      <c r="B35" s="17">
        <v>224</v>
      </c>
      <c r="C35" s="17">
        <v>224</v>
      </c>
      <c r="D35" s="18">
        <v>244</v>
      </c>
      <c r="E35" s="19">
        <f t="shared" si="0"/>
        <v>0</v>
      </c>
      <c r="F35" s="19">
        <f t="shared" si="0"/>
        <v>0</v>
      </c>
      <c r="G35" s="19"/>
      <c r="H35" s="19"/>
      <c r="I35" s="19"/>
      <c r="J35" s="19"/>
      <c r="K35" s="11"/>
    </row>
    <row r="36" spans="1:13" s="12" customFormat="1" ht="37.5" x14ac:dyDescent="0.25">
      <c r="A36" s="16" t="s">
        <v>27</v>
      </c>
      <c r="B36" s="17">
        <v>225</v>
      </c>
      <c r="C36" s="17">
        <v>225</v>
      </c>
      <c r="D36" s="18">
        <v>244</v>
      </c>
      <c r="E36" s="19">
        <v>68060</v>
      </c>
      <c r="F36" s="19">
        <v>58226</v>
      </c>
      <c r="G36" s="19"/>
      <c r="H36" s="19"/>
      <c r="I36" s="19"/>
      <c r="J36" s="19"/>
    </row>
    <row r="37" spans="1:13" s="12" customFormat="1" ht="22.5" customHeight="1" x14ac:dyDescent="0.25">
      <c r="A37" s="16" t="s">
        <v>26</v>
      </c>
      <c r="B37" s="17">
        <v>226</v>
      </c>
      <c r="C37" s="17">
        <v>226</v>
      </c>
      <c r="D37" s="18">
        <v>244</v>
      </c>
      <c r="E37" s="19">
        <v>441348.17</v>
      </c>
      <c r="F37" s="19">
        <v>436348.17</v>
      </c>
      <c r="G37" s="19"/>
      <c r="H37" s="19"/>
      <c r="I37" s="19"/>
      <c r="J37" s="19"/>
      <c r="K37" s="11"/>
    </row>
    <row r="38" spans="1:13" s="12" customFormat="1" ht="37.5" x14ac:dyDescent="0.25">
      <c r="A38" s="20" t="s">
        <v>40</v>
      </c>
      <c r="B38" s="21">
        <v>262</v>
      </c>
      <c r="C38" s="21">
        <v>262</v>
      </c>
      <c r="D38" s="22">
        <v>321</v>
      </c>
      <c r="E38" s="23">
        <v>117500</v>
      </c>
      <c r="F38" s="23">
        <v>117500</v>
      </c>
      <c r="G38" s="23"/>
      <c r="H38" s="23"/>
      <c r="I38" s="23"/>
      <c r="J38" s="23"/>
    </row>
    <row r="39" spans="1:13" s="12" customFormat="1" ht="37.5" x14ac:dyDescent="0.25">
      <c r="A39" s="20" t="s">
        <v>31</v>
      </c>
      <c r="B39" s="21">
        <v>290</v>
      </c>
      <c r="C39" s="21">
        <v>290</v>
      </c>
      <c r="D39" s="22">
        <v>850</v>
      </c>
      <c r="E39" s="23">
        <v>92832</v>
      </c>
      <c r="F39" s="23">
        <v>8309</v>
      </c>
      <c r="G39" s="23"/>
      <c r="H39" s="23"/>
      <c r="I39" s="23"/>
      <c r="J39" s="23"/>
      <c r="K39" s="11"/>
    </row>
    <row r="40" spans="1:13" s="10" customFormat="1" ht="37.5" x14ac:dyDescent="0.25">
      <c r="A40" s="20" t="s">
        <v>47</v>
      </c>
      <c r="B40" s="21">
        <v>230</v>
      </c>
      <c r="C40" s="21">
        <v>310</v>
      </c>
      <c r="D40" s="22">
        <v>244</v>
      </c>
      <c r="E40" s="23">
        <f>E43+E42</f>
        <v>3617980.66</v>
      </c>
      <c r="F40" s="23">
        <f>F43+F42</f>
        <v>1276568.6599999999</v>
      </c>
      <c r="G40" s="23"/>
      <c r="H40" s="23"/>
      <c r="I40" s="23"/>
      <c r="J40" s="23"/>
      <c r="K40" s="11"/>
      <c r="L40" s="33"/>
      <c r="M40" s="33"/>
    </row>
    <row r="41" spans="1:13" s="12" customFormat="1" ht="18.75" x14ac:dyDescent="0.25">
      <c r="A41" s="16" t="s">
        <v>8</v>
      </c>
      <c r="B41" s="17"/>
      <c r="C41" s="17"/>
      <c r="D41" s="18"/>
      <c r="E41" s="19"/>
      <c r="F41" s="19"/>
      <c r="G41" s="19"/>
      <c r="H41" s="19"/>
      <c r="I41" s="19"/>
      <c r="J41" s="19"/>
      <c r="K41" s="11"/>
    </row>
    <row r="42" spans="1:13" ht="37.5" x14ac:dyDescent="0.25">
      <c r="A42" s="16" t="s">
        <v>28</v>
      </c>
      <c r="B42" s="17">
        <v>310</v>
      </c>
      <c r="C42" s="17">
        <v>310</v>
      </c>
      <c r="D42" s="18">
        <v>244</v>
      </c>
      <c r="E42" s="19">
        <v>693576.46</v>
      </c>
      <c r="F42" s="19">
        <v>693576.46</v>
      </c>
      <c r="G42" s="19"/>
      <c r="H42" s="19"/>
      <c r="I42" s="19"/>
      <c r="J42" s="19"/>
      <c r="K42" s="11"/>
      <c r="L42" s="12"/>
      <c r="M42" s="12"/>
    </row>
    <row r="43" spans="1:13" ht="37.5" x14ac:dyDescent="0.25">
      <c r="A43" s="16" t="s">
        <v>29</v>
      </c>
      <c r="B43" s="17">
        <v>340</v>
      </c>
      <c r="C43" s="17">
        <v>340</v>
      </c>
      <c r="D43" s="18">
        <v>244</v>
      </c>
      <c r="E43" s="19">
        <v>2924404.2</v>
      </c>
      <c r="F43" s="19">
        <v>582992.19999999995</v>
      </c>
      <c r="G43" s="19"/>
      <c r="H43" s="19"/>
      <c r="I43" s="19">
        <v>2300000</v>
      </c>
      <c r="J43" s="19"/>
      <c r="K43" s="11"/>
      <c r="L43" s="12"/>
      <c r="M43" s="12"/>
    </row>
    <row r="44" spans="1:13" ht="25.5" hidden="1" customHeight="1" x14ac:dyDescent="0.25">
      <c r="A44" s="16" t="s">
        <v>30</v>
      </c>
      <c r="B44" s="17"/>
      <c r="C44" s="17">
        <v>34099</v>
      </c>
      <c r="D44" s="18">
        <v>244</v>
      </c>
      <c r="E44" s="19">
        <f>F44+G44+I44</f>
        <v>1501757.68</v>
      </c>
      <c r="F44" s="19">
        <v>428960</v>
      </c>
      <c r="G44" s="19"/>
      <c r="H44" s="19"/>
      <c r="I44" s="19">
        <f>8410+571040+90424+20758+13714+J44-10528.32</f>
        <v>1072797.68</v>
      </c>
      <c r="J44" s="19">
        <f>104400+77509+126781+70290</f>
        <v>378980</v>
      </c>
      <c r="K44" s="12"/>
      <c r="L44" s="12"/>
      <c r="M44" s="12"/>
    </row>
    <row r="45" spans="1:13" ht="37.5" x14ac:dyDescent="0.25">
      <c r="A45" s="20" t="s">
        <v>9</v>
      </c>
      <c r="B45" s="21">
        <v>500</v>
      </c>
      <c r="C45" s="21"/>
      <c r="D45" s="21" t="s">
        <v>7</v>
      </c>
      <c r="E45" s="23">
        <v>0</v>
      </c>
      <c r="F45" s="23">
        <v>0</v>
      </c>
      <c r="G45" s="23"/>
      <c r="H45" s="23"/>
      <c r="I45" s="23">
        <v>0</v>
      </c>
      <c r="J45" s="23">
        <v>0</v>
      </c>
      <c r="K45" s="12"/>
      <c r="L45" s="12"/>
      <c r="M45" s="12"/>
    </row>
    <row r="46" spans="1:13" ht="29.25" customHeight="1" x14ac:dyDescent="0.25">
      <c r="A46" s="20" t="s">
        <v>10</v>
      </c>
      <c r="B46" s="21">
        <v>600</v>
      </c>
      <c r="C46" s="21"/>
      <c r="D46" s="21" t="s">
        <v>7</v>
      </c>
      <c r="E46" s="23">
        <f>I46+F46</f>
        <v>0</v>
      </c>
      <c r="F46" s="23">
        <v>0</v>
      </c>
      <c r="G46" s="23"/>
      <c r="H46" s="23"/>
      <c r="I46" s="23">
        <v>0</v>
      </c>
      <c r="J46" s="23">
        <v>0</v>
      </c>
      <c r="K46" s="12"/>
      <c r="L46" s="12"/>
      <c r="M46" s="12"/>
    </row>
    <row r="47" spans="1:13" ht="29.25" customHeight="1" x14ac:dyDescent="0.25">
      <c r="A47" s="44" t="s">
        <v>49</v>
      </c>
      <c r="B47" s="44"/>
      <c r="C47" s="44"/>
      <c r="D47" s="44"/>
      <c r="E47" s="44"/>
      <c r="F47" s="44"/>
      <c r="G47" s="44"/>
      <c r="H47" s="44"/>
      <c r="I47" s="44"/>
      <c r="J47" s="44"/>
      <c r="K47" s="45"/>
      <c r="L47" s="12"/>
      <c r="M47" s="12"/>
    </row>
    <row r="48" spans="1:13" ht="29.25" customHeight="1" x14ac:dyDescent="0.25">
      <c r="A48" s="46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12"/>
      <c r="M48" s="12"/>
    </row>
    <row r="49" spans="1:13" ht="29.25" customHeight="1" x14ac:dyDescent="0.25">
      <c r="A49" s="46" t="s">
        <v>50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12"/>
      <c r="M49" s="12"/>
    </row>
    <row r="50" spans="1:13" ht="15.75" x14ac:dyDescent="0.25">
      <c r="A50" s="30" t="s">
        <v>52</v>
      </c>
      <c r="B50" s="31"/>
      <c r="C50" s="31"/>
      <c r="D50" s="31"/>
      <c r="E50" s="31"/>
      <c r="F50" s="31"/>
      <c r="G50" s="31"/>
      <c r="H50" s="31"/>
      <c r="I50" s="31"/>
      <c r="J50" s="31"/>
      <c r="K50" s="47"/>
      <c r="L50" s="12"/>
      <c r="M50" s="12"/>
    </row>
    <row r="51" spans="1:13" ht="15.75" x14ac:dyDescent="0.2">
      <c r="A51" s="13"/>
      <c r="B51" s="2"/>
      <c r="C51" s="2"/>
      <c r="D51" s="31"/>
      <c r="E51" s="31"/>
      <c r="F51" s="31"/>
      <c r="G51" s="31"/>
      <c r="H51" s="31"/>
      <c r="I51" s="31"/>
      <c r="J51" s="31"/>
      <c r="K51" s="12"/>
      <c r="L51" s="12"/>
      <c r="M51" s="12"/>
    </row>
    <row r="52" spans="1:13" ht="0.75" customHeight="1" x14ac:dyDescent="0.25">
      <c r="A52" s="9"/>
      <c r="B52" s="2"/>
      <c r="C52" s="2"/>
      <c r="D52" s="2"/>
      <c r="E52" s="2"/>
      <c r="F52" s="2"/>
      <c r="G52" s="2"/>
      <c r="H52" s="2"/>
      <c r="I52" s="2"/>
      <c r="J52" s="2"/>
      <c r="K52" s="12"/>
      <c r="L52" s="12"/>
      <c r="M52" s="12"/>
    </row>
    <row r="53" spans="1:13" hidden="1" x14ac:dyDescent="0.25">
      <c r="A53" s="9"/>
      <c r="B53" s="2"/>
      <c r="C53" s="2"/>
      <c r="D53" s="2"/>
      <c r="E53" s="2"/>
      <c r="F53" s="2"/>
      <c r="G53" s="2"/>
      <c r="H53" s="2"/>
      <c r="I53" s="2"/>
      <c r="J53" s="2"/>
      <c r="K53" s="12"/>
      <c r="L53" s="12"/>
      <c r="M53" s="12"/>
    </row>
    <row r="54" spans="1:13" x14ac:dyDescent="0.25">
      <c r="A54" s="9"/>
      <c r="B54" s="2"/>
      <c r="C54" s="2"/>
      <c r="D54" s="2"/>
      <c r="E54" s="2"/>
      <c r="F54" s="2"/>
      <c r="G54" s="2"/>
      <c r="H54" s="2"/>
      <c r="I54" s="2"/>
      <c r="J54" s="2"/>
      <c r="K54" s="12"/>
      <c r="L54" s="12"/>
      <c r="M54" s="12"/>
    </row>
    <row r="55" spans="1:13" x14ac:dyDescent="0.25">
      <c r="A55" s="9"/>
      <c r="B55" s="2"/>
      <c r="C55" s="2"/>
      <c r="D55" s="2"/>
      <c r="E55" s="2"/>
      <c r="F55" s="2"/>
      <c r="G55" s="2"/>
      <c r="H55" s="2"/>
      <c r="I55" s="2"/>
      <c r="J55" s="2"/>
      <c r="K55" s="12"/>
      <c r="L55" s="12"/>
      <c r="M55" s="12"/>
    </row>
    <row r="56" spans="1:13" x14ac:dyDescent="0.25">
      <c r="A56" s="9"/>
      <c r="B56" s="2"/>
      <c r="C56" s="2"/>
      <c r="D56" s="2"/>
      <c r="E56" s="2"/>
      <c r="F56" s="2"/>
      <c r="G56" s="2"/>
      <c r="H56" s="2"/>
      <c r="I56" s="2"/>
      <c r="J56" s="2"/>
      <c r="K56" s="12"/>
      <c r="L56" s="12"/>
      <c r="M56" s="12"/>
    </row>
    <row r="57" spans="1:13" x14ac:dyDescent="0.25">
      <c r="A57" s="9"/>
      <c r="B57" s="2"/>
      <c r="C57" s="2"/>
      <c r="D57" s="2"/>
      <c r="E57" s="2"/>
      <c r="F57" s="2"/>
      <c r="G57" s="2"/>
      <c r="H57" s="2"/>
      <c r="I57" s="2"/>
      <c r="J57" s="2"/>
    </row>
    <row r="58" spans="1:13" x14ac:dyDescent="0.25">
      <c r="A58" s="9"/>
      <c r="B58" s="2"/>
      <c r="C58" s="2"/>
      <c r="D58" s="2"/>
      <c r="E58" s="2"/>
      <c r="F58" s="2"/>
      <c r="G58" s="2"/>
      <c r="H58" s="2"/>
      <c r="I58" s="2"/>
      <c r="J58" s="2"/>
    </row>
    <row r="59" spans="1:13" x14ac:dyDescent="0.25">
      <c r="A59" s="9"/>
      <c r="B59" s="2"/>
      <c r="C59" s="2"/>
      <c r="D59" s="2"/>
      <c r="E59" s="2"/>
      <c r="F59" s="2"/>
      <c r="G59" s="2"/>
      <c r="H59" s="2"/>
      <c r="I59" s="2"/>
      <c r="J59" s="2"/>
    </row>
    <row r="60" spans="1:13" x14ac:dyDescent="0.25">
      <c r="A60" s="9"/>
      <c r="B60" s="2"/>
      <c r="C60" s="2"/>
      <c r="D60" s="2"/>
      <c r="E60" s="2"/>
      <c r="F60" s="2"/>
      <c r="G60" s="2"/>
      <c r="H60" s="2"/>
      <c r="I60" s="2"/>
      <c r="J60" s="2"/>
    </row>
    <row r="61" spans="1:13" x14ac:dyDescent="0.25">
      <c r="A61" s="9"/>
      <c r="B61" s="2"/>
      <c r="C61" s="2"/>
      <c r="D61" s="2"/>
      <c r="E61" s="2"/>
      <c r="F61" s="2"/>
      <c r="G61" s="2"/>
      <c r="H61" s="2"/>
      <c r="I61" s="2"/>
      <c r="J61" s="2"/>
    </row>
    <row r="62" spans="1:13" x14ac:dyDescent="0.25">
      <c r="A62" s="9"/>
      <c r="B62" s="2"/>
      <c r="C62" s="2"/>
      <c r="D62" s="2"/>
      <c r="E62" s="2"/>
      <c r="F62" s="2"/>
      <c r="G62" s="2"/>
      <c r="H62" s="2"/>
      <c r="I62" s="2"/>
      <c r="J62" s="2"/>
    </row>
    <row r="63" spans="1:13" x14ac:dyDescent="0.25">
      <c r="A63" s="9"/>
      <c r="B63" s="2"/>
      <c r="C63" s="2"/>
      <c r="D63" s="2"/>
      <c r="E63" s="2"/>
      <c r="F63" s="2"/>
      <c r="G63" s="2"/>
      <c r="H63" s="2"/>
      <c r="I63" s="2"/>
      <c r="J63" s="2"/>
    </row>
    <row r="64" spans="1:13" x14ac:dyDescent="0.25">
      <c r="A64" s="9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9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9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9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9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9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9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9"/>
      <c r="B71" s="2"/>
      <c r="C71" s="2"/>
      <c r="D71" s="2"/>
      <c r="E71" s="2"/>
      <c r="F71" s="2"/>
      <c r="G71" s="2"/>
      <c r="H71" s="2"/>
      <c r="I71" s="2"/>
      <c r="J71" s="2"/>
    </row>
  </sheetData>
  <mergeCells count="15">
    <mergeCell ref="A47:J47"/>
    <mergeCell ref="A48:K48"/>
    <mergeCell ref="A49:K49"/>
    <mergeCell ref="G4:G5"/>
    <mergeCell ref="H4:H5"/>
    <mergeCell ref="I4:J4"/>
    <mergeCell ref="A1:J1"/>
    <mergeCell ref="A2:A5"/>
    <mergeCell ref="B2:B5"/>
    <mergeCell ref="C2:C5"/>
    <mergeCell ref="D2:D5"/>
    <mergeCell ref="E2:J2"/>
    <mergeCell ref="E3:E5"/>
    <mergeCell ref="F3:J3"/>
    <mergeCell ref="F4:F5"/>
  </mergeCells>
  <phoneticPr fontId="9" type="noConversion"/>
  <pageMargins left="0" right="0" top="0.74803149606299213" bottom="0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Стр.4-5</vt:lpstr>
      <vt:lpstr>'Стр.4-5'!Область_печати</vt:lpstr>
    </vt:vector>
  </TitlesOfParts>
  <Company>Министерство финансов Мурманской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klemeshova</dc:creator>
  <cp:lastModifiedBy>Главбух</cp:lastModifiedBy>
  <cp:lastPrinted>2017-12-26T10:09:44Z</cp:lastPrinted>
  <dcterms:created xsi:type="dcterms:W3CDTF">2015-12-03T07:22:45Z</dcterms:created>
  <dcterms:modified xsi:type="dcterms:W3CDTF">2017-12-26T10:09:48Z</dcterms:modified>
</cp:coreProperties>
</file>